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<sst xmlns="http://schemas.openxmlformats.org/spreadsheetml/2006/main" count="38">
  <si>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长葛市人民法院2019年公开招聘聘任制辅警进入体检人员名单</t>
  </si>
  <si>
    <t>名次</t>
  </si>
  <si>
    <t>姓名</t>
  </si>
  <si>
    <t>准考证号</t>
  </si>
  <si>
    <t>笔试成绩</t>
  </si>
  <si>
    <t>技能测试成绩</t>
  </si>
  <si>
    <r>
      <rPr>
        <b/>
        <sz val="11"/>
        <rFont val="宋体"/>
        <charset val="134"/>
      </rPr>
      <t>笔试成绩×4</t>
    </r>
    <r>
      <rPr>
        <b/>
        <sz val="11"/>
        <rFont val="宋体"/>
        <charset val="134"/>
      </rPr>
      <t>0%+技能测成绩×30%</t>
    </r>
  </si>
  <si>
    <t>面试成绩</t>
  </si>
  <si>
    <t>面试成绩30%</t>
  </si>
  <si>
    <t>笔试成绩×40%+技能测成绩×30%+面试成绩30%</t>
  </si>
  <si>
    <t>王勃霏</t>
  </si>
  <si>
    <t>杨晓琳</t>
  </si>
  <si>
    <t>杜铭洋</t>
  </si>
  <si>
    <t>胡广雨</t>
  </si>
  <si>
    <t>王柯</t>
  </si>
  <si>
    <t>李蕾</t>
  </si>
  <si>
    <t>高峰</t>
  </si>
  <si>
    <t>赵静</t>
  </si>
  <si>
    <t>林芳兵</t>
  </si>
  <si>
    <t>张政柯</t>
  </si>
  <si>
    <t>李冰</t>
  </si>
  <si>
    <t>万培杰</t>
  </si>
  <si>
    <t>李一午</t>
  </si>
  <si>
    <t>张栓柱</t>
  </si>
  <si>
    <t>刘晓勇</t>
  </si>
  <si>
    <t>黄然</t>
  </si>
  <si>
    <t>赵城</t>
  </si>
  <si>
    <t>古冰杰</t>
  </si>
  <si>
    <t>张丽娜</t>
  </si>
  <si>
    <t>许洋恒</t>
  </si>
  <si>
    <t>张琳梦</t>
  </si>
  <si>
    <t>罗颖</t>
  </si>
  <si>
    <t>胥栋浩</t>
  </si>
  <si>
    <t>王怡博</t>
  </si>
  <si>
    <t>韩笑</t>
  </si>
  <si>
    <t>李琳</t>
  </si>
  <si>
    <t>张浩</t>
  </si>
  <si>
    <t>王向阳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</si>
</sst>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0.00_ "/>
    <numFmt numFmtId="41" formatCode="_ * #,##0_ ;_ * \-#,##0_ ;_ * &quot;-&quot;_ ;_ @_ "/>
  </numFmts>
  <fonts count="23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sz val="16"/>
      <color indexed="63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 shrinkToFit="1"/>
    </xf>
    <xf numFmtId="49" fontId="20" fillId="2" borderId="1" xfId="0" applyNumberFormat="1" applyFont="1" applyFill="1" applyBorder="1" applyAlignment="1">
      <alignment horizontal="center" vertical="center" wrapText="1" shrinkToFi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0"/>
  <sheetViews>
    <sheetView tabSelected="1" workbookViewId="0">
      <selection activeCell="N8" sqref="N8"/>
    </sheetView>
  </sheetViews>
  <sheetFormatPr defaultColWidth="9" defaultRowHeight="13.5"/>
  <cols>
    <col min="1" max="1" width="6.625" style="1" customWidth="1"/>
    <col min="2" max="2" width="8.25" style="1" customWidth="1"/>
    <col min="3" max="3" width="15.375" style="1" customWidth="1"/>
    <col min="4" max="5" width="9" style="1" customWidth="1"/>
    <col min="6" max="6" width="9" style="1" hidden="1" customWidth="1"/>
    <col min="7" max="7" width="9" style="1" customWidth="1"/>
    <col min="8" max="8" width="12.375" style="1" hidden="1" customWidth="1"/>
    <col min="9" max="9" width="19.75" style="1" customWidth="1"/>
    <col min="10" max="10" width="1.75" style="1" hidden="1" customWidth="1"/>
    <col min="11" max="16382" width="9" style="1"/>
  </cols>
  <sheetData>
    <row r="1" ht="67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1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4" t="s">
        <v>8</v>
      </c>
      <c r="I2" s="11" t="s">
        <v>9</v>
      </c>
      <c r="J2" s="12"/>
    </row>
    <row r="3" spans="1:10">
      <c r="A3" s="4">
        <v>1</v>
      </c>
      <c r="B3" s="4" t="s">
        <v>10</v>
      </c>
      <c r="C3" s="4">
        <v>20191200019</v>
      </c>
      <c r="D3" s="4">
        <v>92</v>
      </c>
      <c r="E3" s="4">
        <v>67.86</v>
      </c>
      <c r="F3" s="9">
        <f t="shared" ref="F3:F44" si="0">D3*0.4+E3*0.3</f>
        <v>57.158</v>
      </c>
      <c r="G3" s="4">
        <v>95</v>
      </c>
      <c r="H3" s="4">
        <f t="shared" ref="H3:H49" si="1">G3*J3</f>
        <v>28.5</v>
      </c>
      <c r="I3" s="13">
        <f t="shared" ref="I3:I49" si="2">H3+F3</f>
        <v>85.658</v>
      </c>
      <c r="J3" s="14">
        <v>0.3</v>
      </c>
    </row>
    <row r="4" spans="1:10">
      <c r="A4" s="4">
        <v>2</v>
      </c>
      <c r="B4" s="10" t="s">
        <v>11</v>
      </c>
      <c r="C4" s="4">
        <v>20191200004</v>
      </c>
      <c r="D4" s="4">
        <v>65</v>
      </c>
      <c r="E4" s="4">
        <v>100</v>
      </c>
      <c r="F4" s="9">
        <f>D4*0.4+E4*0.3</f>
        <v>56</v>
      </c>
      <c r="G4" s="4">
        <v>94</v>
      </c>
      <c r="H4" s="4">
        <f>G4*J4</f>
        <v>28.2</v>
      </c>
      <c r="I4" s="13">
        <f>H4+F4</f>
        <v>84.2</v>
      </c>
      <c r="J4" s="14">
        <v>0.3</v>
      </c>
    </row>
    <row r="5" spans="1:10">
      <c r="A5" s="4">
        <v>3</v>
      </c>
      <c r="B5" s="4" t="s">
        <v>12</v>
      </c>
      <c r="C5" s="4">
        <v>20191200021</v>
      </c>
      <c r="D5" s="4">
        <v>72</v>
      </c>
      <c r="E5" s="4">
        <v>66.65</v>
      </c>
      <c r="F5" s="9">
        <f>D5*0.4+E5*0.3</f>
        <v>48.795</v>
      </c>
      <c r="G5" s="4">
        <v>92</v>
      </c>
      <c r="H5" s="4">
        <f>G5*J5</f>
        <v>27.6</v>
      </c>
      <c r="I5" s="13">
        <f>H5+F5</f>
        <v>76.395</v>
      </c>
      <c r="J5" s="14">
        <v>0.3</v>
      </c>
    </row>
    <row r="6" spans="1:10">
      <c r="A6" s="4">
        <v>4</v>
      </c>
      <c r="B6" s="4" t="s">
        <v>13</v>
      </c>
      <c r="C6" s="4">
        <v>20191200023</v>
      </c>
      <c r="D6" s="4">
        <v>65</v>
      </c>
      <c r="E6" s="4">
        <v>72.69</v>
      </c>
      <c r="F6" s="9">
        <f>D6*0.4+E6*0.3</f>
        <v>47.807</v>
      </c>
      <c r="G6" s="4">
        <v>89.33</v>
      </c>
      <c r="H6" s="4">
        <f>G6*J6</f>
        <v>26.799</v>
      </c>
      <c r="I6" s="13">
        <f>H6+F6</f>
        <v>74.606</v>
      </c>
      <c r="J6" s="14">
        <v>0.3</v>
      </c>
    </row>
    <row r="7" spans="1:10">
      <c r="A7" s="4">
        <v>5</v>
      </c>
      <c r="B7" s="10" t="s">
        <v>14</v>
      </c>
      <c r="C7" s="4">
        <v>20191200007</v>
      </c>
      <c r="D7" s="4">
        <v>54</v>
      </c>
      <c r="E7" s="4">
        <v>83.1</v>
      </c>
      <c r="F7" s="9">
        <f>D7*0.4+E7*0.3</f>
        <v>46.53</v>
      </c>
      <c r="G7" s="4">
        <v>88</v>
      </c>
      <c r="H7" s="4">
        <f>G7*J7</f>
        <v>26.4</v>
      </c>
      <c r="I7" s="13">
        <f>H7+F7</f>
        <v>72.93</v>
      </c>
      <c r="J7" s="14">
        <v>0.3</v>
      </c>
    </row>
    <row r="8" spans="1:10">
      <c r="A8" s="4">
        <v>6</v>
      </c>
      <c r="B8" s="4" t="s">
        <v>15</v>
      </c>
      <c r="C8" s="4">
        <v>20191200011</v>
      </c>
      <c r="D8" s="4">
        <v>72</v>
      </c>
      <c r="E8" s="4">
        <v>55.29</v>
      </c>
      <c r="F8" s="9">
        <f>D8*0.4+E8*0.3</f>
        <v>45.387</v>
      </c>
      <c r="G8" s="4">
        <v>91</v>
      </c>
      <c r="H8" s="4">
        <f>G8*J8</f>
        <v>27.3</v>
      </c>
      <c r="I8" s="13">
        <f>H8+F8</f>
        <v>72.687</v>
      </c>
      <c r="J8" s="14">
        <v>0.3</v>
      </c>
    </row>
    <row r="9" spans="1:10">
      <c r="A9" s="4">
        <v>7</v>
      </c>
      <c r="B9" s="10" t="s">
        <v>16</v>
      </c>
      <c r="C9" s="4">
        <v>20191200001</v>
      </c>
      <c r="D9" s="4">
        <v>69</v>
      </c>
      <c r="E9" s="4">
        <v>53.02</v>
      </c>
      <c r="F9" s="9">
        <f>D9*0.4+E9*0.3</f>
        <v>43.506</v>
      </c>
      <c r="G9" s="4">
        <v>89</v>
      </c>
      <c r="H9" s="4">
        <f>G9*J9</f>
        <v>26.7</v>
      </c>
      <c r="I9" s="13">
        <f>H9+F9</f>
        <v>70.206</v>
      </c>
      <c r="J9" s="14">
        <v>0.3</v>
      </c>
    </row>
    <row r="10" spans="1:10">
      <c r="A10" s="4">
        <v>8</v>
      </c>
      <c r="B10" s="4" t="s">
        <v>17</v>
      </c>
      <c r="C10" s="4">
        <v>20191200045</v>
      </c>
      <c r="D10" s="4">
        <v>57</v>
      </c>
      <c r="E10" s="4">
        <v>69.76</v>
      </c>
      <c r="F10" s="9">
        <f>D10*0.4+E10*0.3</f>
        <v>43.728</v>
      </c>
      <c r="G10" s="4">
        <v>87.33</v>
      </c>
      <c r="H10" s="4">
        <f>G10*J10</f>
        <v>26.199</v>
      </c>
      <c r="I10" s="13">
        <f>H10+F10</f>
        <v>69.927</v>
      </c>
      <c r="J10" s="14">
        <v>0.3</v>
      </c>
    </row>
    <row r="11" spans="1:10">
      <c r="A11" s="4">
        <v>9</v>
      </c>
      <c r="B11" s="4" t="s">
        <v>18</v>
      </c>
      <c r="C11" s="4">
        <v>20191200031</v>
      </c>
      <c r="D11" s="4">
        <v>66</v>
      </c>
      <c r="E11" s="4">
        <v>56.88</v>
      </c>
      <c r="F11" s="9">
        <f>D11*0.4+E11*0.3</f>
        <v>43.464</v>
      </c>
      <c r="G11" s="4">
        <v>87</v>
      </c>
      <c r="H11" s="4">
        <f>G11*J11</f>
        <v>26.1</v>
      </c>
      <c r="I11" s="13">
        <f>H11+F11</f>
        <v>69.564</v>
      </c>
      <c r="J11" s="14">
        <v>0.3</v>
      </c>
    </row>
    <row r="12" spans="1:10">
      <c r="A12" s="4">
        <v>10</v>
      </c>
      <c r="B12" s="4" t="s">
        <v>19</v>
      </c>
      <c r="C12" s="4">
        <v>20191200025</v>
      </c>
      <c r="D12" s="4">
        <v>58</v>
      </c>
      <c r="E12" s="4">
        <v>67.37</v>
      </c>
      <c r="F12" s="9">
        <f>D12*0.4+E12*0.3</f>
        <v>43.411</v>
      </c>
      <c r="G12" s="4">
        <v>85</v>
      </c>
      <c r="H12" s="4">
        <f>G12*J12</f>
        <v>25.5</v>
      </c>
      <c r="I12" s="13">
        <f>H12+F12</f>
        <v>68.911</v>
      </c>
      <c r="J12" s="14">
        <v>0.3</v>
      </c>
    </row>
    <row r="13" spans="1:10">
      <c r="A13" s="4">
        <v>11</v>
      </c>
      <c r="B13" s="4" t="s">
        <v>20</v>
      </c>
      <c r="C13" s="4">
        <v>20191200046</v>
      </c>
      <c r="D13" s="4">
        <v>61</v>
      </c>
      <c r="E13" s="4">
        <v>59.01</v>
      </c>
      <c r="F13" s="9">
        <f>D13*0.4+E13*0.3</f>
        <v>42.103</v>
      </c>
      <c r="G13" s="4">
        <v>86.33</v>
      </c>
      <c r="H13" s="4">
        <f>G13*J13</f>
        <v>25.899</v>
      </c>
      <c r="I13" s="13">
        <f>H13+F13</f>
        <v>68.002</v>
      </c>
      <c r="J13" s="14">
        <v>0.3</v>
      </c>
    </row>
    <row r="14" spans="1:10">
      <c r="A14" s="4">
        <v>12</v>
      </c>
      <c r="B14" s="4" t="s">
        <v>21</v>
      </c>
      <c r="C14" s="4">
        <v>20191200036</v>
      </c>
      <c r="D14" s="4">
        <v>68</v>
      </c>
      <c r="E14" s="4">
        <v>49.36</v>
      </c>
      <c r="F14" s="9">
        <f>D14*0.4+E14*0.3</f>
        <v>42.008</v>
      </c>
      <c r="G14" s="4">
        <v>85.33</v>
      </c>
      <c r="H14" s="4">
        <f>G14*J14</f>
        <v>25.599</v>
      </c>
      <c r="I14" s="13">
        <f>H14+F14</f>
        <v>67.607</v>
      </c>
      <c r="J14" s="14">
        <v>0.3</v>
      </c>
    </row>
    <row r="15" spans="1:10">
      <c r="A15" s="4">
        <v>13</v>
      </c>
      <c r="B15" s="4" t="s">
        <v>22</v>
      </c>
      <c r="C15" s="4">
        <v>20191200042</v>
      </c>
      <c r="D15" s="4">
        <v>69</v>
      </c>
      <c r="E15" s="4">
        <v>37.65</v>
      </c>
      <c r="F15" s="9">
        <f>D15*0.4+E15*0.3</f>
        <v>38.895</v>
      </c>
      <c r="G15" s="4">
        <v>93.33</v>
      </c>
      <c r="H15" s="4">
        <f>G15*J15</f>
        <v>27.999</v>
      </c>
      <c r="I15" s="13">
        <f>H15+F15</f>
        <v>66.894</v>
      </c>
      <c r="J15" s="14">
        <v>0.3</v>
      </c>
    </row>
    <row r="16" spans="1:10">
      <c r="A16" s="4">
        <v>14</v>
      </c>
      <c r="B16" s="10" t="s">
        <v>23</v>
      </c>
      <c r="C16" s="4">
        <v>20191200003</v>
      </c>
      <c r="D16" s="4">
        <v>79</v>
      </c>
      <c r="E16" s="4">
        <v>32.39</v>
      </c>
      <c r="F16" s="9">
        <f>D16*0.4+E16*0.3</f>
        <v>41.317</v>
      </c>
      <c r="G16" s="4">
        <v>82.33</v>
      </c>
      <c r="H16" s="4">
        <f>G16*J16</f>
        <v>24.699</v>
      </c>
      <c r="I16" s="13">
        <f>H16+F16</f>
        <v>66.016</v>
      </c>
      <c r="J16" s="14">
        <v>0.3</v>
      </c>
    </row>
    <row r="17" spans="1:10">
      <c r="A17" s="4">
        <v>15</v>
      </c>
      <c r="B17" s="10" t="s">
        <v>24</v>
      </c>
      <c r="C17" s="4">
        <v>20191200002</v>
      </c>
      <c r="D17" s="4">
        <v>44</v>
      </c>
      <c r="E17" s="4">
        <v>70.8</v>
      </c>
      <c r="F17" s="9">
        <f>D17*0.4+E17*0.3</f>
        <v>38.84</v>
      </c>
      <c r="G17" s="4">
        <v>85.33</v>
      </c>
      <c r="H17" s="4">
        <f>G17*J17</f>
        <v>25.599</v>
      </c>
      <c r="I17" s="13">
        <f>H17+F17</f>
        <v>64.439</v>
      </c>
      <c r="J17" s="14">
        <v>0.3</v>
      </c>
    </row>
    <row r="18" spans="1:10">
      <c r="A18" s="4">
        <v>16</v>
      </c>
      <c r="B18" s="4" t="s">
        <v>25</v>
      </c>
      <c r="C18" s="4">
        <v>20191200038</v>
      </c>
      <c r="D18" s="4">
        <v>57</v>
      </c>
      <c r="E18" s="4">
        <v>44.8</v>
      </c>
      <c r="F18" s="9">
        <f>D18*0.4+E18*0.3</f>
        <v>36.24</v>
      </c>
      <c r="G18" s="4">
        <v>90.33</v>
      </c>
      <c r="H18" s="4">
        <f>G18*J18</f>
        <v>27.099</v>
      </c>
      <c r="I18" s="13">
        <f>H18+F18</f>
        <v>63.339</v>
      </c>
      <c r="J18" s="14">
        <v>0.3</v>
      </c>
    </row>
    <row r="19" spans="1:10">
      <c r="A19" s="4">
        <v>17</v>
      </c>
      <c r="B19" s="4" t="s">
        <v>26</v>
      </c>
      <c r="C19" s="4">
        <v>20191200015</v>
      </c>
      <c r="D19" s="4">
        <v>46</v>
      </c>
      <c r="E19" s="4">
        <v>63.76</v>
      </c>
      <c r="F19" s="9">
        <f>D19*0.4+E19*0.3</f>
        <v>37.528</v>
      </c>
      <c r="G19" s="4">
        <v>84.33</v>
      </c>
      <c r="H19" s="4">
        <f>G19*J19</f>
        <v>25.299</v>
      </c>
      <c r="I19" s="13">
        <f>H19+F19</f>
        <v>62.827</v>
      </c>
      <c r="J19" s="14">
        <v>0.3</v>
      </c>
    </row>
    <row r="20" spans="1:10">
      <c r="A20" s="4">
        <v>18</v>
      </c>
      <c r="B20" s="4" t="s">
        <v>27</v>
      </c>
      <c r="C20" s="4">
        <v>20191200013</v>
      </c>
      <c r="D20" s="4">
        <v>49</v>
      </c>
      <c r="E20" s="4">
        <v>55.02</v>
      </c>
      <c r="F20" s="9">
        <f>D20*0.4+E20*0.3</f>
        <v>36.106</v>
      </c>
      <c r="G20" s="4">
        <v>88.66</v>
      </c>
      <c r="H20" s="4">
        <f>G20*J20</f>
        <v>26.598</v>
      </c>
      <c r="I20" s="13">
        <f>H20+F20</f>
        <v>62.704</v>
      </c>
      <c r="J20" s="14">
        <v>0.3</v>
      </c>
    </row>
    <row r="21" spans="1:10">
      <c r="A21" s="4">
        <v>19</v>
      </c>
      <c r="B21" s="4" t="s">
        <v>28</v>
      </c>
      <c r="C21" s="4">
        <v>20191200028</v>
      </c>
      <c r="D21" s="4">
        <v>64</v>
      </c>
      <c r="E21" s="4">
        <v>37.65</v>
      </c>
      <c r="F21" s="9">
        <f>D21*0.4+E21*0.3</f>
        <v>36.895</v>
      </c>
      <c r="G21" s="4">
        <v>83.66</v>
      </c>
      <c r="H21" s="4">
        <f>G21*J21</f>
        <v>25.098</v>
      </c>
      <c r="I21" s="13">
        <f>H21+F21</f>
        <v>61.993</v>
      </c>
      <c r="J21" s="14">
        <v>0.3</v>
      </c>
    </row>
    <row r="22" spans="1:10">
      <c r="A22" s="4">
        <v>20</v>
      </c>
      <c r="B22" s="4" t="s">
        <v>29</v>
      </c>
      <c r="C22" s="4">
        <v>20191200037</v>
      </c>
      <c r="D22" s="4">
        <v>54</v>
      </c>
      <c r="E22" s="4">
        <v>56.22</v>
      </c>
      <c r="F22" s="9">
        <f>D22*0.4+E22*0.3</f>
        <v>38.466</v>
      </c>
      <c r="G22" s="4">
        <v>78.33</v>
      </c>
      <c r="H22" s="4">
        <f>G22*J22</f>
        <v>23.499</v>
      </c>
      <c r="I22" s="13">
        <f>H22+F22</f>
        <v>61.965</v>
      </c>
      <c r="J22" s="14">
        <v>0.3</v>
      </c>
    </row>
    <row r="23" spans="1:10">
      <c r="A23" s="4">
        <v>21</v>
      </c>
      <c r="B23" s="4" t="s">
        <v>30</v>
      </c>
      <c r="C23" s="4">
        <v>20191200039</v>
      </c>
      <c r="D23" s="4">
        <v>58</v>
      </c>
      <c r="E23" s="4">
        <v>42.78</v>
      </c>
      <c r="F23" s="9">
        <f>D23*0.4+E23*0.3</f>
        <v>36.034</v>
      </c>
      <c r="G23" s="4">
        <v>85</v>
      </c>
      <c r="H23" s="4">
        <f>G23*J23</f>
        <v>25.5</v>
      </c>
      <c r="I23" s="13">
        <f>H23+F23</f>
        <v>61.534</v>
      </c>
      <c r="J23" s="14">
        <v>0.3</v>
      </c>
    </row>
    <row r="24" spans="1:10">
      <c r="A24" s="4">
        <v>22</v>
      </c>
      <c r="B24" s="4" t="s">
        <v>31</v>
      </c>
      <c r="C24" s="4">
        <v>20191200018</v>
      </c>
      <c r="D24" s="4">
        <v>60</v>
      </c>
      <c r="E24" s="4">
        <v>34.65</v>
      </c>
      <c r="F24" s="9">
        <f>D24*0.4+E24*0.3</f>
        <v>34.395</v>
      </c>
      <c r="G24" s="4">
        <v>90</v>
      </c>
      <c r="H24" s="4">
        <f>G24*J24</f>
        <v>27</v>
      </c>
      <c r="I24" s="13">
        <f>H24+F24</f>
        <v>61.395</v>
      </c>
      <c r="J24" s="14">
        <v>0.3</v>
      </c>
    </row>
    <row r="25" spans="1:10">
      <c r="A25" s="4">
        <v>23</v>
      </c>
      <c r="B25" s="10" t="s">
        <v>32</v>
      </c>
      <c r="C25" s="4">
        <v>20191200010</v>
      </c>
      <c r="D25" s="4">
        <v>52</v>
      </c>
      <c r="E25" s="4">
        <v>47.72</v>
      </c>
      <c r="F25" s="9">
        <f>D25*0.4+E25*0.3</f>
        <v>35.116</v>
      </c>
      <c r="G25" s="4">
        <v>86.33</v>
      </c>
      <c r="H25" s="4">
        <f>G25*J25</f>
        <v>25.899</v>
      </c>
      <c r="I25" s="13">
        <f>H25+F25</f>
        <v>61.015</v>
      </c>
      <c r="J25" s="14">
        <v>0.3</v>
      </c>
    </row>
    <row r="26" spans="1:10">
      <c r="A26" s="4">
        <v>24</v>
      </c>
      <c r="B26" s="4" t="s">
        <v>33</v>
      </c>
      <c r="C26" s="4">
        <v>20191200016</v>
      </c>
      <c r="D26" s="4">
        <v>49</v>
      </c>
      <c r="E26" s="4">
        <v>57.38</v>
      </c>
      <c r="F26" s="9">
        <f>D26*0.4+E26*0.3</f>
        <v>36.814</v>
      </c>
      <c r="G26" s="4">
        <v>78</v>
      </c>
      <c r="H26" s="4">
        <f>G26*J26</f>
        <v>23.4</v>
      </c>
      <c r="I26" s="13">
        <f>H26+F26</f>
        <v>60.214</v>
      </c>
      <c r="J26" s="14">
        <v>0.3</v>
      </c>
    </row>
    <row r="27" spans="1:10">
      <c r="A27" s="4">
        <v>25</v>
      </c>
      <c r="B27" s="4" t="s">
        <v>34</v>
      </c>
      <c r="C27" s="4">
        <v>20191200044</v>
      </c>
      <c r="D27" s="4">
        <v>53</v>
      </c>
      <c r="E27" s="4">
        <v>46.21</v>
      </c>
      <c r="F27" s="9">
        <f>D27*0.4+E27*0.3</f>
        <v>35.063</v>
      </c>
      <c r="G27" s="4">
        <v>82.33</v>
      </c>
      <c r="H27" s="4">
        <f>G27*J27</f>
        <v>24.699</v>
      </c>
      <c r="I27" s="13">
        <f>H27+F27</f>
        <v>59.762</v>
      </c>
      <c r="J27" s="14">
        <v>0.3</v>
      </c>
    </row>
    <row r="28" spans="1:10">
      <c r="A28" s="4">
        <v>26</v>
      </c>
      <c r="B28" s="4" t="s">
        <v>35</v>
      </c>
      <c r="C28" s="4">
        <v>20191200047</v>
      </c>
      <c r="D28" s="4">
        <v>53</v>
      </c>
      <c r="E28" s="4">
        <v>31.38</v>
      </c>
      <c r="F28" s="9">
        <f>D28*0.4+E28*0.3</f>
        <v>30.614</v>
      </c>
      <c r="G28" s="4">
        <v>95</v>
      </c>
      <c r="H28" s="4">
        <f>G28*J28</f>
        <v>28.5</v>
      </c>
      <c r="I28" s="13">
        <f>H28+F28</f>
        <v>59.114</v>
      </c>
      <c r="J28" s="14">
        <v>0.3</v>
      </c>
    </row>
    <row r="29" spans="1:10">
      <c r="A29" s="4">
        <v>27</v>
      </c>
      <c r="B29" s="10" t="s">
        <v>36</v>
      </c>
      <c r="C29" s="4">
        <v>20191200006</v>
      </c>
      <c r="D29" s="4">
        <v>50</v>
      </c>
      <c r="E29" s="4">
        <v>36.54</v>
      </c>
      <c r="F29" s="9">
        <f>D29*0.4+E29*0.3</f>
        <v>30.962</v>
      </c>
      <c r="G29" s="4">
        <v>93.66</v>
      </c>
      <c r="H29" s="4">
        <f>G29*J29</f>
        <v>28.098</v>
      </c>
      <c r="I29" s="13">
        <f>H29+F29</f>
        <v>59.06</v>
      </c>
      <c r="J29" s="14">
        <v>0.3</v>
      </c>
    </row>
    <row r="30" spans="1:10">
      <c r="A30" s="4">
        <v>28</v>
      </c>
      <c r="B30" s="10" t="s">
        <v>37</v>
      </c>
      <c r="C30" s="4">
        <v>20191200009</v>
      </c>
      <c r="D30" s="4">
        <v>57</v>
      </c>
      <c r="E30" s="4">
        <v>32.36</v>
      </c>
      <c r="F30" s="9">
        <f>D30*0.4+E30*0.3</f>
        <v>32.508</v>
      </c>
      <c r="G30" s="4">
        <v>87.33</v>
      </c>
      <c r="H30" s="4">
        <f>G30*J30</f>
        <v>26.199</v>
      </c>
      <c r="I30" s="13">
        <f>H30+F30</f>
        <v>58.707</v>
      </c>
      <c r="J30" s="14">
        <v>0.3</v>
      </c>
    </row>
  </sheetData>
  <sortState caseSensitive="0" columnSort="0" ref="A2:L48">
    <sortCondition descending="0" ref="A2:A48"/>
  </sortState>
  <mergeCells count="1">
    <mergeCell ref="A1:I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SAKURA</cp:lastModifiedBy>
  <dcterms:created xsi:type="dcterms:W3CDTF">2020-01-04T09:26:07Z</dcterms:created>
  <dcterms:modified xsi:type="dcterms:W3CDTF">2020-01-04T09:28:50Z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